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D3\data\Domestic Grants\By Activity\Transmission Task Force\Interregional RFP\"/>
    </mc:Choice>
  </mc:AlternateContent>
  <xr:revisionPtr revIDLastSave="0" documentId="13_ncr:1_{6BCC4592-13D0-4856-93E4-D9F7652D39B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FP Budget Detail" sheetId="10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sort1" hidden="1">#REF!</definedName>
    <definedName name="fee">[1]Input!$F$3</definedName>
    <definedName name="increase">[1]Input!$F$4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CURRENCY" hidden="1">"c2140"</definedName>
    <definedName name="IQ_EST_DATE" hidden="1">"c1634"</definedName>
    <definedName name="IQ_EST_EPS_DIFF" hidden="1">"c1864"</definedName>
    <definedName name="IQ_EST_EPS_GROWTH_1YR" hidden="1">"c1636"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LAND" hidden="1">"c645"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  <definedName name="_xlnm.Print_Area" localSheetId="0">'RFP Budget Detail'!$A$1:$R$30</definedName>
    <definedName name="Test" hidden="1">{#N/A,#N/A,FALSE,"Input";#N/A,#N/A,FALSE,"Labour";#N/A,#N/A,FALSE,"Vans";#N/A,#N/A,FALSE,"OHead";#N/A,#N/A,FALSE,"TaxGst";#N/A,#N/A,FALSE,"Report";#N/A,#N/A,FALSE,"Drops";#N/A,#N/A,FALSE,"Avg Kms per drop";#N/A,#N/A,FALSE,"Ave Time per drop"}</definedName>
    <definedName name="warm.mali" hidden="1">{"sum",#N/A,FALSE,"Summary";"admin1",#N/A,FALSE,"Admin";"admin2",#N/A,FALSE,"Admin";"admin3",#N/A,FALSE,"Admin";"nat",#N/A,FALSE,"Natugo";"irri1",#N/A,FALSE,"Irrigation";"irri2",#N/A,FALSE,"Irrigation";"oil1",#N/A,FALSE,"Press and Sesame";"oil2",#N/A,FALSE,"Press and Sesame";"stove1",#N/A,FALSE,"Stove";"stove2",#N/A,FALSE,"Stove"}</definedName>
    <definedName name="wrn.mali." hidden="1">{"sum",#N/A,FALSE,"Summary";"admin1",#N/A,FALSE,"Admin";"admin2",#N/A,FALSE,"Admin";"admin3",#N/A,FALSE,"Admin";"nat",#N/A,FALSE,"Natugo";"irri1",#N/A,FALSE,"Irrigation";"irri2",#N/A,FALSE,"Irrigation";"oil1",#N/A,FALSE,"Press and Sesame";"oil2",#N/A,FALSE,"Press and Sesame";"stove1",#N/A,FALSE,"Stove";"stove2",#N/A,FALSE,"Stove"}</definedName>
    <definedName name="wrn.Model." hidden="1">{#N/A,#N/A,FALSE,"Input";#N/A,#N/A,FALSE,"Labour";#N/A,#N/A,FALSE,"Vans";#N/A,#N/A,FALSE,"OHead";#N/A,#N/A,FALSE,"TaxGst";#N/A,#N/A,FALSE,"Report";#N/A,#N/A,FALSE,"Drops";#N/A,#N/A,FALSE,"Avg Kms per drop";#N/A,#N/A,FALSE,"Ave Time per drop"}</definedName>
    <definedName name="wrn.Print_Detail_And_Summary." hidden="1">{"ViewPreCalc",#N/A,TRUE,"PreCalc";"ViewSummary",#N/A,TRUE,"Summary 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1" i="10" l="1"/>
  <c r="M21" i="10"/>
  <c r="I21" i="10"/>
  <c r="R13" i="10"/>
  <c r="R12" i="10"/>
  <c r="R11" i="10"/>
  <c r="M19" i="10" l="1"/>
  <c r="Q23" i="10"/>
  <c r="M22" i="10" s="1"/>
  <c r="K14" i="10"/>
  <c r="M13" i="10"/>
  <c r="M12" i="10"/>
  <c r="M11" i="10"/>
  <c r="M14" i="10" s="1"/>
  <c r="K19" i="10" s="1"/>
  <c r="M20" i="10" s="1"/>
  <c r="G14" i="10"/>
  <c r="I13" i="10"/>
  <c r="I12" i="10"/>
  <c r="I11" i="10"/>
  <c r="I14" i="10" s="1"/>
  <c r="G19" i="10" s="1"/>
  <c r="I19" i="10" s="1"/>
  <c r="I20" i="10" s="1"/>
  <c r="E11" i="10"/>
  <c r="E14" i="10" s="1"/>
  <c r="Q11" i="10"/>
  <c r="E12" i="10"/>
  <c r="Q12" i="10"/>
  <c r="E13" i="10"/>
  <c r="Q13" i="10"/>
  <c r="Q14" i="10" s="1"/>
  <c r="R14" i="10"/>
  <c r="B28" i="10" s="1"/>
  <c r="C14" i="10"/>
  <c r="O14" i="10"/>
  <c r="O19" i="10" l="1"/>
  <c r="Q19" i="10" s="1"/>
  <c r="Q20" i="10" s="1"/>
  <c r="C19" i="10" l="1"/>
  <c r="E19" i="10" s="1"/>
  <c r="E20" i="10" s="1"/>
  <c r="E21" i="10" s="1"/>
  <c r="E22" i="10" l="1"/>
  <c r="I22" i="10"/>
  <c r="B29" i="10"/>
  <c r="Q22" i="10"/>
</calcChain>
</file>

<file path=xl/sharedStrings.xml><?xml version="1.0" encoding="utf-8"?>
<sst xmlns="http://schemas.openxmlformats.org/spreadsheetml/2006/main" count="54" uniqueCount="35">
  <si>
    <t>Total</t>
  </si>
  <si>
    <t>unit cost</t>
  </si>
  <si>
    <t>units</t>
  </si>
  <si>
    <t>cost</t>
  </si>
  <si>
    <t>Total Other Direct Costs</t>
  </si>
  <si>
    <t>Total Indirect Costs</t>
  </si>
  <si>
    <t>TOTAL ESTIMATED COST</t>
  </si>
  <si>
    <t xml:space="preserve">unit cost </t>
  </si>
  <si>
    <t>Level of effort (%)</t>
  </si>
  <si>
    <t xml:space="preserve">RFP No. </t>
  </si>
  <si>
    <t xml:space="preserve">Date: </t>
  </si>
  <si>
    <t>Cost Proposal Detail:</t>
  </si>
  <si>
    <t>Total Hours by Labor Category</t>
  </si>
  <si>
    <t>Total hours</t>
  </si>
  <si>
    <t>Average hourly rate</t>
  </si>
  <si>
    <t>Consultant:</t>
  </si>
  <si>
    <t>hours</t>
  </si>
  <si>
    <t>Subtotal Labor</t>
  </si>
  <si>
    <t>Consultant Labor</t>
  </si>
  <si>
    <t>Job Category 1</t>
  </si>
  <si>
    <t>Job Category 2</t>
  </si>
  <si>
    <t>Job Category 3</t>
  </si>
  <si>
    <t>Indirect Costs</t>
  </si>
  <si>
    <t xml:space="preserve">*Includes any indirect rates, such as: Fringe, Overhead, G&amp;A. If including any indirect rates, provide written justification for how those rates are calculated and approved. Submit NICRA if approved by any U.S. Federal Agencies. </t>
  </si>
  <si>
    <r>
      <t>If applicable, described (</t>
    </r>
    <r>
      <rPr>
        <sz val="10"/>
        <color rgb="FFFF0000"/>
        <rFont val="Arial"/>
        <family val="2"/>
      </rPr>
      <t>see note below*</t>
    </r>
    <r>
      <rPr>
        <sz val="10"/>
        <color indexed="8"/>
        <rFont val="Arial"/>
        <family val="2"/>
      </rPr>
      <t>)</t>
    </r>
  </si>
  <si>
    <t>If applicable, described</t>
  </si>
  <si>
    <r>
      <t>Direct Costs</t>
    </r>
    <r>
      <rPr>
        <u/>
        <sz val="10"/>
        <rFont val="Arial"/>
        <family val="2"/>
      </rPr>
      <t xml:space="preserve"> (non-labor, non-travel)</t>
    </r>
  </si>
  <si>
    <t>Summary</t>
  </si>
  <si>
    <t xml:space="preserve">Cooperative Agreement No. </t>
  </si>
  <si>
    <t>Task 1: Barriers Analysis</t>
  </si>
  <si>
    <t>Task 3: Whitepaper Outline with Key Findings</t>
  </si>
  <si>
    <t>Task 2: Research &amp; Catalog Current Practices</t>
  </si>
  <si>
    <t>Task 4: Write &amp; Finalize Whitepaper</t>
  </si>
  <si>
    <t>NARUC-2023-RFP133-DE0925</t>
  </si>
  <si>
    <t>NARUC Interregional Transmission Information Whitepaper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</si>
</sst>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6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[$-409]mmmm\ d\,\ yyyy;@"/>
    <numFmt numFmtId="168" formatCode="&quot;$&quot;#,##0"/>
    <numFmt numFmtId="169" formatCode="&quot;$&quot;#,##0.00"/>
    <numFmt numFmtId="170" formatCode="0.0%"/>
    <numFmt numFmtId="171" formatCode="&quot;Quarter&quot;\ 0"/>
    <numFmt numFmtId="172" formatCode="#,##0.00_ ;[Red]\-#,##0.00;\-"/>
    <numFmt numFmtId="173" formatCode="000000"/>
    <numFmt numFmtId="174" formatCode="#,##0.0"/>
    <numFmt numFmtId="175" formatCode="_(* #,##0.0_);_(* \(#,##0.0\);_(* &quot;-&quot;?_);_(@_)"/>
    <numFmt numFmtId="176" formatCode="\ #,##0_);\(\ #,##0\);"/>
    <numFmt numFmtId="177" formatCode="mm/dd"/>
    <numFmt numFmtId="178" formatCode="&quot;\&quot;#,##0;\-&quot;\&quot;#,##0"/>
    <numFmt numFmtId="179" formatCode="#,##0.##"/>
    <numFmt numFmtId="180" formatCode="&quot;$&quot;\ #,##0;&quot;$&quot;\ \-#,##0"/>
    <numFmt numFmtId="181" formatCode="mmmm\ dd\,\ yyyy"/>
    <numFmt numFmtId="182" formatCode="0.000_)"/>
    <numFmt numFmtId="183" formatCode="mm/dd/yy"/>
    <numFmt numFmtId="184" formatCode="_-* #,##0.00\ _€_-;\-* #,##0.00\ _€_-;_-* &quot;-&quot;??\ _€_-;_-@_-"/>
    <numFmt numFmtId="185" formatCode="_-* #,##0.00\ [$€]_-;\-* #,##0.00\ [$€]_-;_-* &quot;-&quot;??\ [$€]_-;_-@_-"/>
    <numFmt numFmtId="186" formatCode="#.00"/>
    <numFmt numFmtId="187" formatCode="#."/>
    <numFmt numFmtId="188" formatCode="#,##0.0_);\(#,##0.0\)"/>
    <numFmt numFmtId="189" formatCode="_-* #,##0\ _F_-;\-* #,##0\ _F_-;_-* &quot;-&quot;\ _F_-;_-@_-"/>
    <numFmt numFmtId="190" formatCode="_-* #,##0.00\ _F_-;\-* #,##0.00\ _F_-;_-* &quot;-&quot;??\ _F_-;_-@_-"/>
    <numFmt numFmtId="191" formatCode="_-* #,##0\ &quot;F&quot;_-;\-* #,##0\ &quot;F&quot;_-;_-* &quot;-&quot;\ &quot;F&quot;_-;_-@_-"/>
    <numFmt numFmtId="192" formatCode="_-* #,##0.00\ &quot;F&quot;_-;\-* #,##0.00\ &quot;F&quot;_-;_-* &quot;-&quot;??\ &quot;F&quot;_-;_-@_-"/>
    <numFmt numFmtId="193" formatCode="0.00_)"/>
    <numFmt numFmtId="194" formatCode="&quot;Period&quot;\ 0"/>
    <numFmt numFmtId="195" formatCode="_(* #,##0_);_(* \(#,##0\);_(* &quot;-&quot;??_);_(@_)"/>
  </numFmts>
  <fonts count="55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color indexed="18"/>
      <name val="Helv"/>
    </font>
    <font>
      <sz val="8"/>
      <name val="Times New Roman"/>
      <family val="1"/>
    </font>
    <font>
      <b/>
      <sz val="8"/>
      <color theme="0"/>
      <name val="Arial"/>
      <family val="2"/>
    </font>
    <font>
      <sz val="12"/>
      <name val="Times New Roman"/>
      <family val="1"/>
    </font>
    <font>
      <i/>
      <sz val="9"/>
      <name val="Times New Roman"/>
      <family val="1"/>
    </font>
    <font>
      <sz val="11"/>
      <name val="Tms Rmn"/>
      <family val="1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BERNHARD"/>
    </font>
    <font>
      <sz val="10"/>
      <name val="Helv"/>
    </font>
    <font>
      <b/>
      <sz val="11"/>
      <color indexed="12"/>
      <name val="Arial"/>
      <family val="2"/>
    </font>
    <font>
      <sz val="10"/>
      <name val="MS Serif"/>
      <family val="1"/>
    </font>
    <font>
      <sz val="10"/>
      <name val="Courier"/>
      <family val="3"/>
    </font>
    <font>
      <b/>
      <sz val="8"/>
      <color indexed="9"/>
      <name val="Arial"/>
      <family val="2"/>
    </font>
    <font>
      <sz val="10"/>
      <color indexed="16"/>
      <name val="MS Serif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8"/>
      <name val="MS Sans Serif"/>
      <family val="2"/>
    </font>
    <font>
      <sz val="12"/>
      <name val="Helv"/>
    </font>
    <font>
      <sz val="10"/>
      <name val="Times New Roman"/>
      <family val="1"/>
    </font>
    <font>
      <sz val="12"/>
      <color indexed="9"/>
      <name val="Helv"/>
    </font>
    <font>
      <b/>
      <sz val="10"/>
      <color indexed="9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Tms Rmn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name val="Helvetica"/>
      <family val="2"/>
    </font>
    <font>
      <sz val="8"/>
      <name val="Wingdings"/>
      <charset val="2"/>
    </font>
    <font>
      <sz val="8"/>
      <name val="Helv"/>
    </font>
    <font>
      <sz val="8"/>
      <name val="MS Sans Serif"/>
      <family val="2"/>
    </font>
    <font>
      <b/>
      <sz val="8"/>
      <color indexed="8"/>
      <name val="Helv"/>
    </font>
    <font>
      <sz val="10"/>
      <name val="Geneva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 val="singleAccounting"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u/>
      <sz val="10"/>
      <name val="Arial"/>
      <family val="2"/>
    </font>
    <font>
      <b/>
      <u/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mediumGray">
        <fgColor indexed="22"/>
      </patternFill>
    </fill>
    <fill>
      <patternFill patternType="darkVertical"/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64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7" fillId="0" borderId="0"/>
    <xf numFmtId="171" fontId="8" fillId="0" borderId="0" applyFont="0" applyFill="0" applyBorder="0" applyAlignment="0" applyProtection="0"/>
    <xf numFmtId="0" fontId="2" fillId="0" borderId="0"/>
    <xf numFmtId="0" fontId="2" fillId="3" borderId="0"/>
    <xf numFmtId="0" fontId="6" fillId="3" borderId="0"/>
    <xf numFmtId="0" fontId="9" fillId="3" borderId="0"/>
    <xf numFmtId="0" fontId="10" fillId="3" borderId="0"/>
    <xf numFmtId="0" fontId="11" fillId="3" borderId="0"/>
    <xf numFmtId="0" fontId="12" fillId="3" borderId="0"/>
    <xf numFmtId="0" fontId="8" fillId="3" borderId="0"/>
    <xf numFmtId="0" fontId="8" fillId="3" borderId="0"/>
    <xf numFmtId="172" fontId="2" fillId="4" borderId="5"/>
    <xf numFmtId="0" fontId="2" fillId="0" borderId="0"/>
    <xf numFmtId="0" fontId="9" fillId="4" borderId="0"/>
    <xf numFmtId="0" fontId="2" fillId="3" borderId="0"/>
    <xf numFmtId="0" fontId="6" fillId="3" borderId="0"/>
    <xf numFmtId="0" fontId="9" fillId="3" borderId="0"/>
    <xf numFmtId="0" fontId="2" fillId="3" borderId="0"/>
    <xf numFmtId="0" fontId="11" fillId="3" borderId="0"/>
    <xf numFmtId="0" fontId="12" fillId="3" borderId="0"/>
    <xf numFmtId="0" fontId="8" fillId="3" borderId="0"/>
    <xf numFmtId="0" fontId="8" fillId="3" borderId="0"/>
    <xf numFmtId="173" fontId="13" fillId="0" borderId="0">
      <alignment horizontal="center"/>
    </xf>
    <xf numFmtId="174" fontId="2" fillId="0" borderId="0" applyFill="0" applyBorder="0" applyAlignment="0" applyProtection="0"/>
    <xf numFmtId="174" fontId="2" fillId="0" borderId="0" applyFill="0" applyBorder="0" applyAlignment="0" applyProtection="0"/>
    <xf numFmtId="41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4" fillId="0" borderId="0">
      <alignment horizontal="center" wrapText="1"/>
      <protection locked="0"/>
    </xf>
    <xf numFmtId="0" fontId="15" fillId="5" borderId="6" applyFont="0" applyBorder="0">
      <alignment horizontal="center"/>
    </xf>
    <xf numFmtId="176" fontId="2" fillId="0" borderId="0" applyFill="0" applyBorder="0" applyAlignment="0"/>
    <xf numFmtId="177" fontId="2" fillId="0" borderId="0" applyFill="0" applyBorder="0" applyAlignment="0"/>
    <xf numFmtId="178" fontId="2" fillId="0" borderId="0" applyFill="0" applyBorder="0" applyAlignment="0"/>
    <xf numFmtId="179" fontId="16" fillId="0" borderId="0" applyFill="0" applyBorder="0" applyAlignment="0"/>
    <xf numFmtId="175" fontId="16" fillId="0" borderId="0" applyFill="0" applyBorder="0" applyAlignment="0"/>
    <xf numFmtId="166" fontId="2" fillId="0" borderId="0" applyFill="0" applyBorder="0" applyAlignment="0"/>
    <xf numFmtId="180" fontId="16" fillId="0" borderId="0" applyFill="0" applyBorder="0" applyAlignment="0"/>
    <xf numFmtId="177" fontId="2" fillId="0" borderId="0" applyFill="0" applyBorder="0" applyAlignment="0"/>
    <xf numFmtId="181" fontId="17" fillId="0" borderId="2" applyFill="0" applyBorder="0" applyAlignment="0" applyProtection="0">
      <alignment horizontal="centerContinuous"/>
    </xf>
    <xf numFmtId="182" fontId="18" fillId="0" borderId="0"/>
    <xf numFmtId="182" fontId="18" fillId="0" borderId="0"/>
    <xf numFmtId="182" fontId="18" fillId="0" borderId="0"/>
    <xf numFmtId="182" fontId="18" fillId="0" borderId="0"/>
    <xf numFmtId="182" fontId="18" fillId="0" borderId="0"/>
    <xf numFmtId="182" fontId="18" fillId="0" borderId="0"/>
    <xf numFmtId="182" fontId="18" fillId="0" borderId="0"/>
    <xf numFmtId="182" fontId="18" fillId="0" borderId="0"/>
    <xf numFmtId="166" fontId="2" fillId="0" borderId="0" applyFont="0" applyFill="0" applyBorder="0" applyAlignment="0" applyProtection="0"/>
    <xf numFmtId="17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21" fillId="0" borderId="0"/>
    <xf numFmtId="0" fontId="22" fillId="0" borderId="0"/>
    <xf numFmtId="0" fontId="21" fillId="0" borderId="0"/>
    <xf numFmtId="0" fontId="22" fillId="0" borderId="0"/>
    <xf numFmtId="0" fontId="23" fillId="0" borderId="0">
      <alignment horizontal="left" vertical="center" indent="1"/>
    </xf>
    <xf numFmtId="178" fontId="2" fillId="0" borderId="0">
      <alignment horizontal="center"/>
    </xf>
    <xf numFmtId="0" fontId="24" fillId="0" borderId="0" applyNumberFormat="0" applyAlignment="0">
      <alignment horizontal="left"/>
    </xf>
    <xf numFmtId="0" fontId="25" fillId="0" borderId="0" applyNumberFormat="0" applyAlignment="0"/>
    <xf numFmtId="177" fontId="2" fillId="0" borderId="0" applyFont="0" applyFill="0" applyBorder="0" applyAlignment="0" applyProtection="0"/>
    <xf numFmtId="175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20" fillId="0" borderId="0" applyFont="0" applyFill="0" applyBorder="0" applyAlignment="0" applyProtection="0"/>
    <xf numFmtId="183" fontId="8" fillId="0" borderId="0" applyFont="0" applyFill="0" applyBorder="0" applyAlignment="0" applyProtection="0"/>
    <xf numFmtId="0" fontId="15" fillId="6" borderId="7" applyBorder="0">
      <alignment horizontal="center" wrapText="1"/>
    </xf>
    <xf numFmtId="184" fontId="2" fillId="0" borderId="0" applyFont="0" applyFill="0" applyBorder="0" applyAlignment="0" applyProtection="0"/>
    <xf numFmtId="0" fontId="15" fillId="7" borderId="8" applyBorder="0">
      <alignment horizontal="center" wrapText="1"/>
    </xf>
    <xf numFmtId="0" fontId="26" fillId="8" borderId="6" applyFont="0" applyBorder="0">
      <alignment horizontal="center"/>
    </xf>
    <xf numFmtId="0" fontId="27" fillId="0" borderId="0" applyNumberFormat="0" applyAlignment="0">
      <alignment horizontal="left"/>
    </xf>
    <xf numFmtId="185" fontId="2" fillId="0" borderId="0" applyFont="0" applyFill="0" applyBorder="0" applyAlignment="0" applyProtection="0"/>
    <xf numFmtId="186" fontId="28" fillId="0" borderId="0">
      <protection locked="0"/>
    </xf>
    <xf numFmtId="38" fontId="8" fillId="3" borderId="0" applyNumberFormat="0" applyBorder="0" applyAlignment="0" applyProtection="0"/>
    <xf numFmtId="0" fontId="5" fillId="0" borderId="4" applyNumberFormat="0" applyAlignment="0" applyProtection="0">
      <alignment horizontal="left" vertical="center"/>
    </xf>
    <xf numFmtId="0" fontId="5" fillId="0" borderId="9">
      <alignment horizontal="left" vertical="center"/>
    </xf>
    <xf numFmtId="187" fontId="29" fillId="0" borderId="0">
      <protection locked="0"/>
    </xf>
    <xf numFmtId="187" fontId="29" fillId="0" borderId="0">
      <protection locked="0"/>
    </xf>
    <xf numFmtId="0" fontId="30" fillId="0" borderId="3">
      <alignment horizontal="center"/>
    </xf>
    <xf numFmtId="0" fontId="30" fillId="0" borderId="0">
      <alignment horizontal="center"/>
    </xf>
    <xf numFmtId="10" fontId="8" fillId="4" borderId="8" applyNumberFormat="0" applyBorder="0" applyAlignment="0" applyProtection="0"/>
    <xf numFmtId="188" fontId="31" fillId="9" borderId="0"/>
    <xf numFmtId="0" fontId="32" fillId="0" borderId="0" applyNumberFormat="0" applyFont="0" applyFill="0" applyBorder="0" applyProtection="0">
      <alignment horizontal="left" vertical="center"/>
    </xf>
    <xf numFmtId="188" fontId="33" fillId="10" borderId="0"/>
    <xf numFmtId="14" fontId="31" fillId="0" borderId="0" applyFont="0" applyFill="0" applyBorder="0" applyAlignment="0" applyProtection="0"/>
    <xf numFmtId="0" fontId="22" fillId="0" borderId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44" fontId="34" fillId="11" borderId="0">
      <alignment vertical="top"/>
    </xf>
    <xf numFmtId="37" fontId="35" fillId="0" borderId="0"/>
    <xf numFmtId="193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8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14" fontId="14" fillId="0" borderId="0">
      <alignment horizontal="center" wrapText="1"/>
      <protection locked="0"/>
    </xf>
    <xf numFmtId="170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5" fontId="37" fillId="0" borderId="0"/>
    <xf numFmtId="0" fontId="38" fillId="0" borderId="0" applyNumberFormat="0" applyFont="0" applyFill="0" applyBorder="0" applyAlignment="0" applyProtection="0">
      <alignment horizontal="left"/>
    </xf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39" fillId="0" borderId="3">
      <alignment horizontal="center"/>
    </xf>
    <xf numFmtId="3" fontId="38" fillId="0" borderId="0" applyFont="0" applyFill="0" applyBorder="0" applyAlignment="0" applyProtection="0"/>
    <xf numFmtId="0" fontId="38" fillId="12" borderId="0" applyNumberFormat="0" applyFont="0" applyBorder="0" applyAlignment="0" applyProtection="0"/>
    <xf numFmtId="0" fontId="40" fillId="0" borderId="0"/>
    <xf numFmtId="0" fontId="41" fillId="13" borderId="0" applyNumberFormat="0" applyFont="0" applyBorder="0" applyAlignment="0">
      <alignment horizontal="center"/>
    </xf>
    <xf numFmtId="183" fontId="42" fillId="0" borderId="0" applyNumberFormat="0" applyFill="0" applyBorder="0" applyAlignment="0" applyProtection="0">
      <alignment horizontal="left"/>
    </xf>
    <xf numFmtId="0" fontId="41" fillId="1" borderId="9" applyNumberFormat="0" applyFont="0" applyAlignment="0">
      <alignment horizontal="center"/>
    </xf>
    <xf numFmtId="0" fontId="43" fillId="0" borderId="0" applyNumberFormat="0" applyFill="0" applyBorder="0" applyAlignment="0">
      <alignment horizontal="center"/>
    </xf>
    <xf numFmtId="0" fontId="2" fillId="0" borderId="0"/>
    <xf numFmtId="40" fontId="44" fillId="0" borderId="0" applyBorder="0">
      <alignment horizontal="right"/>
    </xf>
    <xf numFmtId="0" fontId="2" fillId="0" borderId="0"/>
    <xf numFmtId="0" fontId="45" fillId="0" borderId="0" applyNumberFormat="0" applyFont="0" applyFill="0" applyBorder="0" applyProtection="0">
      <alignment horizontal="center" vertical="center" wrapText="1"/>
    </xf>
    <xf numFmtId="0" fontId="2" fillId="0" borderId="0"/>
    <xf numFmtId="0" fontId="51" fillId="0" borderId="0"/>
    <xf numFmtId="44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2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0" fontId="2" fillId="2" borderId="0" xfId="0" applyFont="1" applyFill="1"/>
    <xf numFmtId="0" fontId="6" fillId="2" borderId="0" xfId="0" applyFont="1" applyFill="1"/>
    <xf numFmtId="9" fontId="3" fillId="2" borderId="0" xfId="0" applyNumberFormat="1" applyFont="1" applyFill="1"/>
    <xf numFmtId="0" fontId="0" fillId="2" borderId="0" xfId="0" applyFill="1" applyAlignment="1">
      <alignment wrapText="1"/>
    </xf>
    <xf numFmtId="1" fontId="0" fillId="2" borderId="1" xfId="0" applyNumberFormat="1" applyFill="1" applyBorder="1" applyAlignment="1">
      <alignment horizontal="right"/>
    </xf>
    <xf numFmtId="1" fontId="0" fillId="2" borderId="1" xfId="0" applyNumberFormat="1" applyFill="1" applyBorder="1" applyAlignment="1">
      <alignment horizontal="left"/>
    </xf>
    <xf numFmtId="1" fontId="0" fillId="2" borderId="0" xfId="0" applyNumberFormat="1" applyFill="1" applyAlignment="1">
      <alignment horizontal="right"/>
    </xf>
    <xf numFmtId="1" fontId="0" fillId="2" borderId="0" xfId="0" applyNumberFormat="1" applyFill="1" applyAlignment="1">
      <alignment horizontal="left"/>
    </xf>
    <xf numFmtId="1" fontId="6" fillId="2" borderId="3" xfId="0" applyNumberFormat="1" applyFont="1" applyFill="1" applyBorder="1" applyAlignment="1">
      <alignment horizontal="right"/>
    </xf>
    <xf numFmtId="1" fontId="6" fillId="2" borderId="3" xfId="0" applyNumberFormat="1" applyFont="1" applyFill="1" applyBorder="1" applyAlignment="1">
      <alignment horizontal="left"/>
    </xf>
    <xf numFmtId="1" fontId="6" fillId="2" borderId="0" xfId="0" applyNumberFormat="1" applyFont="1" applyFill="1" applyAlignment="1">
      <alignment horizontal="right"/>
    </xf>
    <xf numFmtId="1" fontId="6" fillId="2" borderId="0" xfId="0" applyNumberFormat="1" applyFont="1" applyFill="1" applyAlignment="1">
      <alignment horizontal="left"/>
    </xf>
    <xf numFmtId="1" fontId="47" fillId="2" borderId="0" xfId="0" applyNumberFormat="1" applyFont="1" applyFill="1" applyAlignment="1">
      <alignment horizontal="right"/>
    </xf>
    <xf numFmtId="1" fontId="47" fillId="2" borderId="0" xfId="0" applyNumberFormat="1" applyFont="1" applyFill="1" applyAlignment="1">
      <alignment horizontal="left"/>
    </xf>
    <xf numFmtId="1" fontId="6" fillId="2" borderId="1" xfId="0" applyNumberFormat="1" applyFont="1" applyFill="1" applyBorder="1" applyAlignment="1">
      <alignment horizontal="right"/>
    </xf>
    <xf numFmtId="1" fontId="6" fillId="2" borderId="1" xfId="0" applyNumberFormat="1" applyFont="1" applyFill="1" applyBorder="1" applyAlignment="1">
      <alignment horizontal="left"/>
    </xf>
    <xf numFmtId="1" fontId="0" fillId="2" borderId="3" xfId="0" applyNumberFormat="1" applyFill="1" applyBorder="1" applyAlignment="1">
      <alignment horizontal="right"/>
    </xf>
    <xf numFmtId="1" fontId="0" fillId="2" borderId="3" xfId="0" applyNumberFormat="1" applyFill="1" applyBorder="1" applyAlignment="1">
      <alignment horizontal="left"/>
    </xf>
    <xf numFmtId="165" fontId="3" fillId="2" borderId="0" xfId="0" applyNumberFormat="1" applyFont="1" applyFill="1"/>
    <xf numFmtId="0" fontId="4" fillId="2" borderId="1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5" fontId="4" fillId="2" borderId="13" xfId="0" applyNumberFormat="1" applyFont="1" applyFill="1" applyBorder="1"/>
    <xf numFmtId="0" fontId="6" fillId="2" borderId="15" xfId="0" applyFont="1" applyFill="1" applyBorder="1" applyAlignment="1">
      <alignment horizontal="center" wrapText="1"/>
    </xf>
    <xf numFmtId="165" fontId="6" fillId="2" borderId="16" xfId="0" applyNumberFormat="1" applyFont="1" applyFill="1" applyBorder="1" applyAlignment="1">
      <alignment horizontal="center" wrapText="1"/>
    </xf>
    <xf numFmtId="168" fontId="0" fillId="2" borderId="11" xfId="0" applyNumberFormat="1" applyFill="1" applyBorder="1" applyAlignment="1">
      <alignment horizontal="right"/>
    </xf>
    <xf numFmtId="165" fontId="0" fillId="2" borderId="14" xfId="0" applyNumberFormat="1" applyFill="1" applyBorder="1" applyAlignment="1">
      <alignment horizontal="left" indent="1"/>
    </xf>
    <xf numFmtId="169" fontId="0" fillId="2" borderId="17" xfId="0" applyNumberFormat="1" applyFill="1" applyBorder="1" applyAlignment="1">
      <alignment horizontal="right"/>
    </xf>
    <xf numFmtId="165" fontId="0" fillId="2" borderId="18" xfId="0" applyNumberFormat="1" applyFill="1" applyBorder="1" applyAlignment="1">
      <alignment horizontal="left" indent="1"/>
    </xf>
    <xf numFmtId="168" fontId="6" fillId="2" borderId="10" xfId="0" applyNumberFormat="1" applyFont="1" applyFill="1" applyBorder="1" applyAlignment="1">
      <alignment horizontal="right"/>
    </xf>
    <xf numFmtId="165" fontId="6" fillId="2" borderId="19" xfId="0" applyNumberFormat="1" applyFont="1" applyFill="1" applyBorder="1" applyAlignment="1">
      <alignment horizontal="left" indent="1"/>
    </xf>
    <xf numFmtId="168" fontId="0" fillId="2" borderId="17" xfId="0" applyNumberFormat="1" applyFill="1" applyBorder="1" applyAlignment="1">
      <alignment horizontal="right"/>
    </xf>
    <xf numFmtId="169" fontId="6" fillId="2" borderId="17" xfId="0" applyNumberFormat="1" applyFont="1" applyFill="1" applyBorder="1" applyAlignment="1">
      <alignment horizontal="right"/>
    </xf>
    <xf numFmtId="165" fontId="6" fillId="2" borderId="18" xfId="0" applyNumberFormat="1" applyFont="1" applyFill="1" applyBorder="1" applyAlignment="1">
      <alignment horizontal="left" indent="1"/>
    </xf>
    <xf numFmtId="10" fontId="47" fillId="2" borderId="17" xfId="0" applyNumberFormat="1" applyFont="1" applyFill="1" applyBorder="1" applyAlignment="1">
      <alignment horizontal="center"/>
    </xf>
    <xf numFmtId="165" fontId="48" fillId="2" borderId="18" xfId="0" applyNumberFormat="1" applyFont="1" applyFill="1" applyBorder="1" applyAlignment="1">
      <alignment horizontal="left" indent="1"/>
    </xf>
    <xf numFmtId="0" fontId="6" fillId="2" borderId="11" xfId="0" applyFont="1" applyFill="1" applyBorder="1"/>
    <xf numFmtId="165" fontId="6" fillId="2" borderId="14" xfId="0" applyNumberFormat="1" applyFont="1" applyFill="1" applyBorder="1" applyAlignment="1">
      <alignment horizontal="left" indent="1"/>
    </xf>
    <xf numFmtId="165" fontId="0" fillId="2" borderId="10" xfId="0" applyNumberFormat="1" applyFill="1" applyBorder="1" applyAlignment="1">
      <alignment horizontal="left" indent="2"/>
    </xf>
    <xf numFmtId="10" fontId="0" fillId="2" borderId="19" xfId="0" applyNumberFormat="1" applyFill="1" applyBorder="1" applyAlignment="1">
      <alignment horizontal="left" indent="1"/>
    </xf>
    <xf numFmtId="0" fontId="0" fillId="2" borderId="11" xfId="0" applyFill="1" applyBorder="1"/>
    <xf numFmtId="0" fontId="46" fillId="2" borderId="15" xfId="0" applyFont="1" applyFill="1" applyBorder="1" applyAlignment="1">
      <alignment wrapText="1"/>
    </xf>
    <xf numFmtId="0" fontId="6" fillId="2" borderId="10" xfId="0" applyFont="1" applyFill="1" applyBorder="1" applyAlignment="1">
      <alignment horizontal="center" wrapText="1"/>
    </xf>
    <xf numFmtId="165" fontId="6" fillId="2" borderId="19" xfId="0" applyNumberFormat="1" applyFont="1" applyFill="1" applyBorder="1" applyAlignment="1">
      <alignment horizontal="center" wrapText="1"/>
    </xf>
    <xf numFmtId="0" fontId="46" fillId="2" borderId="11" xfId="0" applyFont="1" applyFill="1" applyBorder="1"/>
    <xf numFmtId="0" fontId="6" fillId="2" borderId="10" xfId="0" applyFont="1" applyFill="1" applyBorder="1"/>
    <xf numFmtId="0" fontId="49" fillId="2" borderId="10" xfId="0" applyFont="1" applyFill="1" applyBorder="1"/>
    <xf numFmtId="0" fontId="0" fillId="2" borderId="17" xfId="0" applyFill="1" applyBorder="1" applyAlignment="1">
      <alignment horizontal="left" indent="2"/>
    </xf>
    <xf numFmtId="0" fontId="46" fillId="2" borderId="11" xfId="0" applyFont="1" applyFill="1" applyBorder="1" applyAlignment="1">
      <alignment horizontal="left" indent="1"/>
    </xf>
    <xf numFmtId="0" fontId="47" fillId="2" borderId="17" xfId="0" applyFont="1" applyFill="1" applyBorder="1" applyAlignment="1">
      <alignment horizontal="left" indent="2"/>
    </xf>
    <xf numFmtId="0" fontId="6" fillId="2" borderId="10" xfId="0" applyFont="1" applyFill="1" applyBorder="1" applyAlignment="1">
      <alignment horizontal="right"/>
    </xf>
    <xf numFmtId="0" fontId="0" fillId="2" borderId="10" xfId="0" applyFill="1" applyBorder="1"/>
    <xf numFmtId="0" fontId="4" fillId="0" borderId="0" xfId="0" applyFont="1"/>
    <xf numFmtId="0" fontId="4" fillId="0" borderId="0" xfId="0" applyFont="1" applyAlignment="1">
      <alignment wrapText="1"/>
    </xf>
    <xf numFmtId="0" fontId="32" fillId="0" borderId="0" xfId="0" applyFont="1" applyAlignment="1">
      <alignment vertical="center"/>
    </xf>
    <xf numFmtId="0" fontId="50" fillId="2" borderId="1" xfId="0" applyFont="1" applyFill="1" applyBorder="1" applyAlignment="1">
      <alignment horizontal="left" wrapText="1"/>
    </xf>
    <xf numFmtId="1" fontId="0" fillId="2" borderId="20" xfId="0" applyNumberFormat="1" applyFill="1" applyBorder="1" applyAlignment="1">
      <alignment horizontal="right"/>
    </xf>
    <xf numFmtId="1" fontId="0" fillId="2" borderId="22" xfId="0" applyNumberFormat="1" applyFill="1" applyBorder="1" applyAlignment="1">
      <alignment horizontal="right"/>
    </xf>
    <xf numFmtId="195" fontId="4" fillId="2" borderId="0" xfId="163" applyNumberFormat="1" applyFont="1" applyFill="1"/>
    <xf numFmtId="44" fontId="4" fillId="2" borderId="0" xfId="0" applyNumberFormat="1" applyFont="1" applyFill="1"/>
    <xf numFmtId="1" fontId="6" fillId="2" borderId="23" xfId="0" applyNumberFormat="1" applyFont="1" applyFill="1" applyBorder="1"/>
    <xf numFmtId="0" fontId="6" fillId="2" borderId="17" xfId="0" applyFont="1" applyFill="1" applyBorder="1"/>
    <xf numFmtId="168" fontId="6" fillId="2" borderId="17" xfId="0" applyNumberFormat="1" applyFont="1" applyFill="1" applyBorder="1" applyAlignment="1">
      <alignment horizontal="right"/>
    </xf>
    <xf numFmtId="1" fontId="6" fillId="2" borderId="0" xfId="0" applyNumberFormat="1" applyFont="1" applyFill="1"/>
    <xf numFmtId="0" fontId="54" fillId="2" borderId="0" xfId="0" applyFont="1" applyFill="1"/>
    <xf numFmtId="0" fontId="4" fillId="0" borderId="0" xfId="0" applyFont="1" applyAlignment="1">
      <alignment horizontal="left"/>
    </xf>
    <xf numFmtId="165" fontId="6" fillId="2" borderId="20" xfId="0" applyNumberFormat="1" applyFont="1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50" fillId="2" borderId="0" xfId="0" applyFont="1" applyFill="1" applyAlignment="1">
      <alignment horizontal="left" wrapText="1"/>
    </xf>
    <xf numFmtId="0" fontId="0" fillId="0" borderId="0" xfId="0" applyAlignment="1">
      <alignment wrapText="1"/>
    </xf>
    <xf numFmtId="165" fontId="6" fillId="2" borderId="11" xfId="0" applyNumberFormat="1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165" fontId="6" fillId="2" borderId="14" xfId="0" applyNumberFormat="1" applyFont="1" applyFill="1" applyBorder="1" applyAlignment="1">
      <alignment horizontal="center"/>
    </xf>
    <xf numFmtId="164" fontId="47" fillId="2" borderId="0" xfId="0" applyNumberFormat="1" applyFont="1" applyFill="1" applyAlignment="1">
      <alignment horizontal="left" indent="1"/>
    </xf>
    <xf numFmtId="0" fontId="6" fillId="2" borderId="3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165" fontId="6" fillId="2" borderId="11" xfId="0" applyNumberFormat="1" applyFont="1" applyFill="1" applyBorder="1" applyAlignment="1">
      <alignment horizontal="center" wrapText="1"/>
    </xf>
    <xf numFmtId="165" fontId="6" fillId="2" borderId="1" xfId="0" applyNumberFormat="1" applyFont="1" applyFill="1" applyBorder="1" applyAlignment="1">
      <alignment horizontal="center" wrapText="1"/>
    </xf>
    <xf numFmtId="165" fontId="6" fillId="2" borderId="14" xfId="0" applyNumberFormat="1" applyFont="1" applyFill="1" applyBorder="1" applyAlignment="1">
      <alignment horizontal="center" wrapText="1"/>
    </xf>
  </cellXfs>
  <cellStyles count="164">
    <cellStyle name="&quot;Quarter&quot; 0" xfId="16" xr:uid="{00000000-0005-0000-0000-000000000000}"/>
    <cellStyle name="_be_US_Excel_template1" xfId="17" xr:uid="{00000000-0005-0000-0000-000001000000}"/>
    <cellStyle name="_Column1" xfId="18" xr:uid="{00000000-0005-0000-0000-000002000000}"/>
    <cellStyle name="_Column2" xfId="19" xr:uid="{00000000-0005-0000-0000-000003000000}"/>
    <cellStyle name="_Column3" xfId="20" xr:uid="{00000000-0005-0000-0000-000004000000}"/>
    <cellStyle name="_Column4" xfId="21" xr:uid="{00000000-0005-0000-0000-000005000000}"/>
    <cellStyle name="_Column5" xfId="22" xr:uid="{00000000-0005-0000-0000-000006000000}"/>
    <cellStyle name="_Column6" xfId="23" xr:uid="{00000000-0005-0000-0000-000007000000}"/>
    <cellStyle name="_Column7" xfId="24" xr:uid="{00000000-0005-0000-0000-000008000000}"/>
    <cellStyle name="_Column7_Labor" xfId="25" xr:uid="{00000000-0005-0000-0000-000009000000}"/>
    <cellStyle name="_Data" xfId="26" xr:uid="{00000000-0005-0000-0000-00000A000000}"/>
    <cellStyle name="_Engagement Cash Flow Model v 1_11" xfId="27" xr:uid="{00000000-0005-0000-0000-00000B000000}"/>
    <cellStyle name="_Header" xfId="28" xr:uid="{00000000-0005-0000-0000-00000C000000}"/>
    <cellStyle name="_Row1" xfId="29" xr:uid="{00000000-0005-0000-0000-00000D000000}"/>
    <cellStyle name="_Row2" xfId="30" xr:uid="{00000000-0005-0000-0000-00000E000000}"/>
    <cellStyle name="_Row3" xfId="31" xr:uid="{00000000-0005-0000-0000-00000F000000}"/>
    <cellStyle name="_Row4" xfId="32" xr:uid="{00000000-0005-0000-0000-000010000000}"/>
    <cellStyle name="_Row5" xfId="33" xr:uid="{00000000-0005-0000-0000-000011000000}"/>
    <cellStyle name="_Row6" xfId="34" xr:uid="{00000000-0005-0000-0000-000012000000}"/>
    <cellStyle name="_Row7" xfId="35" xr:uid="{00000000-0005-0000-0000-000013000000}"/>
    <cellStyle name="_Row7_Labor" xfId="36" xr:uid="{00000000-0005-0000-0000-000014000000}"/>
    <cellStyle name="6-0" xfId="37" xr:uid="{00000000-0005-0000-0000-000015000000}"/>
    <cellStyle name="a1..z3" xfId="38" xr:uid="{00000000-0005-0000-0000-000016000000}"/>
    <cellStyle name="a40..z80" xfId="39" xr:uid="{00000000-0005-0000-0000-000017000000}"/>
    <cellStyle name="Accounting" xfId="40" xr:uid="{00000000-0005-0000-0000-000018000000}"/>
    <cellStyle name="Accounting [1]" xfId="41" xr:uid="{00000000-0005-0000-0000-000019000000}"/>
    <cellStyle name="Accounting [2]" xfId="42" xr:uid="{00000000-0005-0000-0000-00001A000000}"/>
    <cellStyle name="args.style" xfId="43" xr:uid="{00000000-0005-0000-0000-00001B000000}"/>
    <cellStyle name="BlackTitle" xfId="44" xr:uid="{00000000-0005-0000-0000-00001C000000}"/>
    <cellStyle name="Calc Currency (0)" xfId="45" xr:uid="{00000000-0005-0000-0000-00001D000000}"/>
    <cellStyle name="Calc Currency (2)" xfId="46" xr:uid="{00000000-0005-0000-0000-00001E000000}"/>
    <cellStyle name="Calc Percent (0)" xfId="47" xr:uid="{00000000-0005-0000-0000-00001F000000}"/>
    <cellStyle name="Calc Percent (1)" xfId="48" xr:uid="{00000000-0005-0000-0000-000020000000}"/>
    <cellStyle name="Calc Percent (2)" xfId="49" xr:uid="{00000000-0005-0000-0000-000021000000}"/>
    <cellStyle name="Calc Units (0)" xfId="50" xr:uid="{00000000-0005-0000-0000-000022000000}"/>
    <cellStyle name="Calc Units (1)" xfId="51" xr:uid="{00000000-0005-0000-0000-000023000000}"/>
    <cellStyle name="Calc Units (2)" xfId="52" xr:uid="{00000000-0005-0000-0000-000024000000}"/>
    <cellStyle name="Column Heads" xfId="53" xr:uid="{00000000-0005-0000-0000-000025000000}"/>
    <cellStyle name="Comma" xfId="163" builtinId="3"/>
    <cellStyle name="Comma  - Style1" xfId="54" xr:uid="{00000000-0005-0000-0000-000027000000}"/>
    <cellStyle name="Comma  - Style2" xfId="55" xr:uid="{00000000-0005-0000-0000-000028000000}"/>
    <cellStyle name="Comma  - Style3" xfId="56" xr:uid="{00000000-0005-0000-0000-000029000000}"/>
    <cellStyle name="Comma  - Style4" xfId="57" xr:uid="{00000000-0005-0000-0000-00002A000000}"/>
    <cellStyle name="Comma  - Style5" xfId="58" xr:uid="{00000000-0005-0000-0000-00002B000000}"/>
    <cellStyle name="Comma  - Style6" xfId="59" xr:uid="{00000000-0005-0000-0000-00002C000000}"/>
    <cellStyle name="Comma  - Style7" xfId="60" xr:uid="{00000000-0005-0000-0000-00002D000000}"/>
    <cellStyle name="Comma  - Style8" xfId="61" xr:uid="{00000000-0005-0000-0000-00002E000000}"/>
    <cellStyle name="Comma [00]" xfId="62" xr:uid="{00000000-0005-0000-0000-00002F000000}"/>
    <cellStyle name="Comma [1]" xfId="63" xr:uid="{00000000-0005-0000-0000-000030000000}"/>
    <cellStyle name="Comma [2]" xfId="64" xr:uid="{00000000-0005-0000-0000-000031000000}"/>
    <cellStyle name="Comma 2" xfId="65" xr:uid="{00000000-0005-0000-0000-000032000000}"/>
    <cellStyle name="Comma 3" xfId="66" xr:uid="{00000000-0005-0000-0000-000033000000}"/>
    <cellStyle name="Comma 4" xfId="67" xr:uid="{00000000-0005-0000-0000-000034000000}"/>
    <cellStyle name="Comma 5" xfId="68" xr:uid="{00000000-0005-0000-0000-000035000000}"/>
    <cellStyle name="Comma0" xfId="69" xr:uid="{00000000-0005-0000-0000-000036000000}"/>
    <cellStyle name="Comma0 - Modelo1" xfId="70" xr:uid="{00000000-0005-0000-0000-000037000000}"/>
    <cellStyle name="Comma0 - Style1" xfId="71" xr:uid="{00000000-0005-0000-0000-000038000000}"/>
    <cellStyle name="Comma1 - Modelo2" xfId="72" xr:uid="{00000000-0005-0000-0000-000039000000}"/>
    <cellStyle name="Comma1 - Style2" xfId="73" xr:uid="{00000000-0005-0000-0000-00003A000000}"/>
    <cellStyle name="ContentsHyperlink" xfId="74" xr:uid="{00000000-0005-0000-0000-00003B000000}"/>
    <cellStyle name="Contracts" xfId="75" xr:uid="{00000000-0005-0000-0000-00003C000000}"/>
    <cellStyle name="Copied" xfId="76" xr:uid="{00000000-0005-0000-0000-00003D000000}"/>
    <cellStyle name="COST1" xfId="77" xr:uid="{00000000-0005-0000-0000-00003E000000}"/>
    <cellStyle name="Currency [00]" xfId="78" xr:uid="{00000000-0005-0000-0000-00003F000000}"/>
    <cellStyle name="Currency [1]" xfId="79" xr:uid="{00000000-0005-0000-0000-000040000000}"/>
    <cellStyle name="Currency 2" xfId="80" xr:uid="{00000000-0005-0000-0000-000041000000}"/>
    <cellStyle name="Currency 2 10" xfId="81" xr:uid="{00000000-0005-0000-0000-000042000000}"/>
    <cellStyle name="Currency 2 2" xfId="82" xr:uid="{00000000-0005-0000-0000-000043000000}"/>
    <cellStyle name="Currency 3" xfId="83" xr:uid="{00000000-0005-0000-0000-000044000000}"/>
    <cellStyle name="Currency 4" xfId="161" xr:uid="{00000000-0005-0000-0000-000045000000}"/>
    <cellStyle name="Currency0" xfId="84" xr:uid="{00000000-0005-0000-0000-000046000000}"/>
    <cellStyle name="Date" xfId="85" xr:uid="{00000000-0005-0000-0000-000047000000}"/>
    <cellStyle name="DBlueTitle" xfId="86" xr:uid="{00000000-0005-0000-0000-000048000000}"/>
    <cellStyle name="Dezimal_MD BUR 2004-07 Final V1" xfId="87" xr:uid="{00000000-0005-0000-0000-000049000000}"/>
    <cellStyle name="DGreenTitle" xfId="88" xr:uid="{00000000-0005-0000-0000-00004A000000}"/>
    <cellStyle name="DRedTitle" xfId="89" xr:uid="{00000000-0005-0000-0000-00004B000000}"/>
    <cellStyle name="Entered" xfId="90" xr:uid="{00000000-0005-0000-0000-00004C000000}"/>
    <cellStyle name="Euro" xfId="91" xr:uid="{00000000-0005-0000-0000-00004D000000}"/>
    <cellStyle name="Fixed" xfId="92" xr:uid="{00000000-0005-0000-0000-00004E000000}"/>
    <cellStyle name="Grey" xfId="93" xr:uid="{00000000-0005-0000-0000-00004F000000}"/>
    <cellStyle name="Header1" xfId="94" xr:uid="{00000000-0005-0000-0000-000050000000}"/>
    <cellStyle name="Header2" xfId="95" xr:uid="{00000000-0005-0000-0000-000051000000}"/>
    <cellStyle name="Heading1" xfId="96" xr:uid="{00000000-0005-0000-0000-000052000000}"/>
    <cellStyle name="Heading2" xfId="97" xr:uid="{00000000-0005-0000-0000-000053000000}"/>
    <cellStyle name="HEADINGS" xfId="98" xr:uid="{00000000-0005-0000-0000-000054000000}"/>
    <cellStyle name="HEADINGSTOP" xfId="99" xr:uid="{00000000-0005-0000-0000-000055000000}"/>
    <cellStyle name="Input [yellow]" xfId="100" xr:uid="{00000000-0005-0000-0000-000056000000}"/>
    <cellStyle name="Input Cells" xfId="101" xr:uid="{00000000-0005-0000-0000-000057000000}"/>
    <cellStyle name="left" xfId="102" xr:uid="{00000000-0005-0000-0000-000058000000}"/>
    <cellStyle name="Linked Cells" xfId="103" xr:uid="{00000000-0005-0000-0000-000059000000}"/>
    <cellStyle name="m/d/yy" xfId="104" xr:uid="{00000000-0005-0000-0000-00005A000000}"/>
    <cellStyle name="Macro_Normal" xfId="105" xr:uid="{00000000-0005-0000-0000-00005B000000}"/>
    <cellStyle name="Milliers [0]_!!!GO" xfId="106" xr:uid="{00000000-0005-0000-0000-00005C000000}"/>
    <cellStyle name="Milliers_!!!GO" xfId="107" xr:uid="{00000000-0005-0000-0000-00005D000000}"/>
    <cellStyle name="Monétaire [0]_!!!GO" xfId="108" xr:uid="{00000000-0005-0000-0000-00005E000000}"/>
    <cellStyle name="Monétaire_!!!GO" xfId="109" xr:uid="{00000000-0005-0000-0000-00005F000000}"/>
    <cellStyle name="Needs Work" xfId="110" xr:uid="{00000000-0005-0000-0000-000060000000}"/>
    <cellStyle name="no dec" xfId="111" xr:uid="{00000000-0005-0000-0000-000061000000}"/>
    <cellStyle name="Normal" xfId="0" builtinId="0"/>
    <cellStyle name="Normal - Style1" xfId="112" xr:uid="{00000000-0005-0000-0000-000063000000}"/>
    <cellStyle name="Normal 10" xfId="113" xr:uid="{00000000-0005-0000-0000-000064000000}"/>
    <cellStyle name="Normal 11" xfId="1" xr:uid="{00000000-0005-0000-0000-000065000000}"/>
    <cellStyle name="Normal 11 2" xfId="114" xr:uid="{00000000-0005-0000-0000-000066000000}"/>
    <cellStyle name="Normal 12" xfId="160" xr:uid="{00000000-0005-0000-0000-000067000000}"/>
    <cellStyle name="Normal 15" xfId="2" xr:uid="{00000000-0005-0000-0000-000068000000}"/>
    <cellStyle name="Normal 15 2" xfId="115" xr:uid="{00000000-0005-0000-0000-000069000000}"/>
    <cellStyle name="Normal 16" xfId="3" xr:uid="{00000000-0005-0000-0000-00006A000000}"/>
    <cellStyle name="Normal 16 2" xfId="116" xr:uid="{00000000-0005-0000-0000-00006B000000}"/>
    <cellStyle name="Normal 2" xfId="4" xr:uid="{00000000-0005-0000-0000-00006C000000}"/>
    <cellStyle name="Normal 2 2" xfId="117" xr:uid="{00000000-0005-0000-0000-00006D000000}"/>
    <cellStyle name="Normal 20" xfId="5" xr:uid="{00000000-0005-0000-0000-00006E000000}"/>
    <cellStyle name="Normal 20 2" xfId="118" xr:uid="{00000000-0005-0000-0000-00006F000000}"/>
    <cellStyle name="Normal 21" xfId="6" xr:uid="{00000000-0005-0000-0000-000070000000}"/>
    <cellStyle name="Normal 21 2" xfId="119" xr:uid="{00000000-0005-0000-0000-000071000000}"/>
    <cellStyle name="Normal 22" xfId="7" xr:uid="{00000000-0005-0000-0000-000072000000}"/>
    <cellStyle name="Normal 22 2" xfId="120" xr:uid="{00000000-0005-0000-0000-000073000000}"/>
    <cellStyle name="Normal 24" xfId="8" xr:uid="{00000000-0005-0000-0000-000074000000}"/>
    <cellStyle name="Normal 24 2" xfId="121" xr:uid="{00000000-0005-0000-0000-000075000000}"/>
    <cellStyle name="Normal 25" xfId="9" xr:uid="{00000000-0005-0000-0000-000076000000}"/>
    <cellStyle name="Normal 25 2" xfId="122" xr:uid="{00000000-0005-0000-0000-000077000000}"/>
    <cellStyle name="Normal 26" xfId="10" xr:uid="{00000000-0005-0000-0000-000078000000}"/>
    <cellStyle name="Normal 26 2" xfId="123" xr:uid="{00000000-0005-0000-0000-000079000000}"/>
    <cellStyle name="Normal 28" xfId="11" xr:uid="{00000000-0005-0000-0000-00007A000000}"/>
    <cellStyle name="Normal 28 2" xfId="124" xr:uid="{00000000-0005-0000-0000-00007B000000}"/>
    <cellStyle name="Normal 29" xfId="12" xr:uid="{00000000-0005-0000-0000-00007C000000}"/>
    <cellStyle name="Normal 29 2" xfId="125" xr:uid="{00000000-0005-0000-0000-00007D000000}"/>
    <cellStyle name="Normal 3" xfId="13" xr:uid="{00000000-0005-0000-0000-00007E000000}"/>
    <cellStyle name="Normal 3 2" xfId="126" xr:uid="{00000000-0005-0000-0000-00007F000000}"/>
    <cellStyle name="Normal 4" xfId="15" xr:uid="{00000000-0005-0000-0000-000080000000}"/>
    <cellStyle name="Normal 5" xfId="127" xr:uid="{00000000-0005-0000-0000-000081000000}"/>
    <cellStyle name="Normal 5 2" xfId="128" xr:uid="{00000000-0005-0000-0000-000082000000}"/>
    <cellStyle name="Normal 6" xfId="14" xr:uid="{00000000-0005-0000-0000-000083000000}"/>
    <cellStyle name="Normal 6 2" xfId="129" xr:uid="{00000000-0005-0000-0000-000084000000}"/>
    <cellStyle name="Normal 7" xfId="130" xr:uid="{00000000-0005-0000-0000-000085000000}"/>
    <cellStyle name="Normal 8" xfId="131" xr:uid="{00000000-0005-0000-0000-000086000000}"/>
    <cellStyle name="Normal 9" xfId="132" xr:uid="{00000000-0005-0000-0000-000087000000}"/>
    <cellStyle name="Œ…‹æØ‚è [0.00]_Region Orders (2)" xfId="133" xr:uid="{00000000-0005-0000-0000-000088000000}"/>
    <cellStyle name="Œ…‹æØ‚è_Region Orders (2)" xfId="134" xr:uid="{00000000-0005-0000-0000-000089000000}"/>
    <cellStyle name="Option" xfId="135" xr:uid="{00000000-0005-0000-0000-00008A000000}"/>
    <cellStyle name="per.style" xfId="136" xr:uid="{00000000-0005-0000-0000-00008B000000}"/>
    <cellStyle name="Percent [1]" xfId="137" xr:uid="{00000000-0005-0000-0000-00008C000000}"/>
    <cellStyle name="Percent [2]" xfId="138" xr:uid="{00000000-0005-0000-0000-00008D000000}"/>
    <cellStyle name="Percent 2" xfId="139" xr:uid="{00000000-0005-0000-0000-00008E000000}"/>
    <cellStyle name="Percent 3" xfId="140" xr:uid="{00000000-0005-0000-0000-00008F000000}"/>
    <cellStyle name="Percent 4" xfId="141" xr:uid="{00000000-0005-0000-0000-000090000000}"/>
    <cellStyle name="Percent 5" xfId="162" xr:uid="{00000000-0005-0000-0000-000091000000}"/>
    <cellStyle name="Period" xfId="142" xr:uid="{00000000-0005-0000-0000-000092000000}"/>
    <cellStyle name="pricing" xfId="143" xr:uid="{00000000-0005-0000-0000-000093000000}"/>
    <cellStyle name="PSChar" xfId="144" xr:uid="{00000000-0005-0000-0000-000094000000}"/>
    <cellStyle name="PSDate" xfId="145" xr:uid="{00000000-0005-0000-0000-000095000000}"/>
    <cellStyle name="PSDec" xfId="146" xr:uid="{00000000-0005-0000-0000-000096000000}"/>
    <cellStyle name="PSHeading" xfId="147" xr:uid="{00000000-0005-0000-0000-000097000000}"/>
    <cellStyle name="PSInt" xfId="148" xr:uid="{00000000-0005-0000-0000-000098000000}"/>
    <cellStyle name="PSSpacer" xfId="149" xr:uid="{00000000-0005-0000-0000-000099000000}"/>
    <cellStyle name="question" xfId="150" xr:uid="{00000000-0005-0000-0000-00009A000000}"/>
    <cellStyle name="regstoresfromspecstores" xfId="151" xr:uid="{00000000-0005-0000-0000-00009B000000}"/>
    <cellStyle name="RevList" xfId="152" xr:uid="{00000000-0005-0000-0000-00009C000000}"/>
    <cellStyle name="SHADEDSTORES" xfId="153" xr:uid="{00000000-0005-0000-0000-00009D000000}"/>
    <cellStyle name="specstores" xfId="154" xr:uid="{00000000-0005-0000-0000-00009E000000}"/>
    <cellStyle name="Style 1" xfId="155" xr:uid="{00000000-0005-0000-0000-00009F000000}"/>
    <cellStyle name="Subtotal" xfId="156" xr:uid="{00000000-0005-0000-0000-0000A0000000}"/>
    <cellStyle name="Unit" xfId="157" xr:uid="{00000000-0005-0000-0000-0000A1000000}"/>
    <cellStyle name="wrap" xfId="158" xr:uid="{00000000-0005-0000-0000-0000A2000000}"/>
    <cellStyle name="Обычный_Budget_final_25_02_02" xfId="159" xr:uid="{00000000-0005-0000-0000-0000A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et.Nguyen\AppData\Local\Microsoft\Windows\Temporary%20Internet%20Files\Content.Outlook\S505SH97\Tetra%20Tech%20SOL-386-11-000002%20PACE-D%20Cost%20Proposal%20BAFO%20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PACE-D Budget Summary"/>
      <sheetName val="Tt Budget Detail CLIN001"/>
      <sheetName val="IIEC Budget Detail CLIN001"/>
      <sheetName val="TCE Budget Detail CLIN001"/>
      <sheetName val="TWG Budget Detail CLIN001"/>
      <sheetName val="ECONOLER Budget Detail CLIN001"/>
      <sheetName val="SRC Budget Detail CLIN001"/>
      <sheetName val="USEA Budget Detail CLIN001"/>
      <sheetName val="KEMA Budget Detail CLIN001"/>
      <sheetName val="Tt Budget Detail CLIN002"/>
      <sheetName val="IIEC Budget Detail CLIN002"/>
      <sheetName val="WISE Budget Detail CLIN002"/>
      <sheetName val="USEA Budget Detail CLIN002"/>
      <sheetName val="Tt Budget Detail CLIN002 Task 6"/>
      <sheetName val="IIEC Budget Detail CLIN002Task6"/>
      <sheetName val="WISE Budget Detail CLIN002Task6"/>
      <sheetName val="Tt Budget Detail CLIN003"/>
      <sheetName val="TCE Budget Detail CLIN003"/>
      <sheetName val="3E Budget Detail CLIN003"/>
      <sheetName val="USEA Budget Detail CLIN003"/>
      <sheetName val="Tt Budget Detail CLIN004"/>
      <sheetName val="Tt MA Budget Detail CLIN004"/>
      <sheetName val="Tt LOE Table CLIN001"/>
      <sheetName val="Tt LOE Table CLIN002"/>
      <sheetName val="Tt LOE Table CLIN003"/>
      <sheetName val="Tt LOE Table CLIN004"/>
      <sheetName val="Tt Travel Table"/>
      <sheetName val="Fee Analysis"/>
      <sheetName val="Proposed Indirect Rate Ceilings"/>
    </sheetNames>
    <sheetDataSet>
      <sheetData sheetId="0">
        <row r="3">
          <cell r="F3">
            <v>0.06</v>
          </cell>
        </row>
        <row r="4">
          <cell r="F4">
            <v>0.03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R38"/>
  <sheetViews>
    <sheetView tabSelected="1" zoomScaleNormal="100" zoomScaleSheetLayoutView="80" workbookViewId="0">
      <selection activeCell="D7" sqref="D7"/>
    </sheetView>
  </sheetViews>
  <sheetFormatPr defaultColWidth="9.140625" defaultRowHeight="12.75"/>
  <cols>
    <col min="1" max="1" width="41.85546875" style="2" customWidth="1"/>
    <col min="2" max="2" width="11.28515625" style="2" customWidth="1"/>
    <col min="3" max="3" width="4.7109375" style="2" customWidth="1"/>
    <col min="4" max="4" width="6.140625" style="2" customWidth="1"/>
    <col min="5" max="5" width="13.140625" style="2" customWidth="1"/>
    <col min="6" max="6" width="12.28515625" style="2" customWidth="1"/>
    <col min="7" max="7" width="4.140625" style="2" customWidth="1"/>
    <col min="8" max="8" width="5.140625" style="2" customWidth="1"/>
    <col min="9" max="9" width="21.7109375" style="2" customWidth="1"/>
    <col min="10" max="10" width="12.28515625" style="2" customWidth="1"/>
    <col min="11" max="11" width="4.5703125" style="2" customWidth="1"/>
    <col min="12" max="12" width="6.140625" style="2" customWidth="1"/>
    <col min="13" max="13" width="19.7109375" style="2" customWidth="1"/>
    <col min="14" max="14" width="10.28515625" style="2" customWidth="1"/>
    <col min="15" max="15" width="4.28515625" style="2" customWidth="1"/>
    <col min="16" max="16" width="6.42578125" style="2" customWidth="1"/>
    <col min="17" max="17" width="15.42578125" style="2" customWidth="1"/>
    <col min="18" max="18" width="19.28515625" style="2" customWidth="1"/>
    <col min="19" max="16384" width="9.140625" style="2"/>
  </cols>
  <sheetData>
    <row r="1" spans="1:18" s="5" customFormat="1" ht="15" customHeight="1">
      <c r="A1" s="55" t="s">
        <v>9</v>
      </c>
      <c r="B1" s="68" t="s">
        <v>33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8" s="5" customFormat="1" ht="15">
      <c r="A2" s="56" t="s">
        <v>28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8" s="3" customFormat="1" ht="15">
      <c r="A3" s="55" t="s">
        <v>11</v>
      </c>
      <c r="B3" s="68" t="s">
        <v>34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1:18" s="5" customFormat="1" ht="14.45" customHeight="1">
      <c r="A4" s="55" t="s">
        <v>10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</row>
    <row r="5" spans="1:18" ht="15">
      <c r="A5" s="55" t="s">
        <v>15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</row>
    <row r="6" spans="1:18" ht="2.25" customHeight="1">
      <c r="A6" s="55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</row>
    <row r="7" spans="1:18" ht="15.75" thickBot="1">
      <c r="A7" s="3"/>
      <c r="B7" s="57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6"/>
      <c r="O7" s="1"/>
      <c r="P7" s="1"/>
      <c r="Q7" s="1"/>
    </row>
    <row r="8" spans="1:18">
      <c r="A8" s="43"/>
      <c r="B8" s="73" t="s">
        <v>29</v>
      </c>
      <c r="C8" s="74"/>
      <c r="D8" s="74"/>
      <c r="E8" s="75"/>
      <c r="F8" s="79" t="s">
        <v>31</v>
      </c>
      <c r="G8" s="80"/>
      <c r="H8" s="80"/>
      <c r="I8" s="81"/>
      <c r="J8" s="73" t="s">
        <v>30</v>
      </c>
      <c r="K8" s="74"/>
      <c r="L8" s="74"/>
      <c r="M8" s="75"/>
      <c r="N8" s="73" t="s">
        <v>32</v>
      </c>
      <c r="O8" s="74"/>
      <c r="P8" s="74"/>
      <c r="Q8" s="75"/>
      <c r="R8" s="69" t="s">
        <v>12</v>
      </c>
    </row>
    <row r="9" spans="1:18" s="7" customFormat="1" ht="13.5" customHeight="1" thickBot="1">
      <c r="A9" s="44"/>
      <c r="B9" s="45" t="s">
        <v>7</v>
      </c>
      <c r="C9" s="77" t="s">
        <v>2</v>
      </c>
      <c r="D9" s="77"/>
      <c r="E9" s="46" t="s">
        <v>3</v>
      </c>
      <c r="F9" s="26" t="s">
        <v>1</v>
      </c>
      <c r="G9" s="77" t="s">
        <v>2</v>
      </c>
      <c r="H9" s="77"/>
      <c r="I9" s="27" t="s">
        <v>3</v>
      </c>
      <c r="J9" s="26" t="s">
        <v>1</v>
      </c>
      <c r="K9" s="78" t="s">
        <v>2</v>
      </c>
      <c r="L9" s="78"/>
      <c r="M9" s="27" t="s">
        <v>3</v>
      </c>
      <c r="N9" s="26" t="s">
        <v>1</v>
      </c>
      <c r="O9" s="78" t="s">
        <v>2</v>
      </c>
      <c r="P9" s="78"/>
      <c r="Q9" s="27" t="s">
        <v>3</v>
      </c>
      <c r="R9" s="70"/>
    </row>
    <row r="10" spans="1:18" ht="15" customHeight="1">
      <c r="A10" s="47" t="s">
        <v>18</v>
      </c>
      <c r="B10" s="47"/>
      <c r="C10" s="8"/>
      <c r="D10" s="9"/>
      <c r="E10" s="29"/>
      <c r="F10" s="28"/>
      <c r="G10" s="8"/>
      <c r="H10" s="9"/>
      <c r="I10" s="29"/>
      <c r="J10" s="28"/>
      <c r="K10" s="8"/>
      <c r="L10" s="9"/>
      <c r="M10" s="29"/>
      <c r="N10" s="28"/>
      <c r="O10" s="8"/>
      <c r="P10" s="9"/>
      <c r="Q10" s="29"/>
      <c r="R10" s="59"/>
    </row>
    <row r="11" spans="1:18" s="4" customFormat="1" ht="15" customHeight="1">
      <c r="A11" s="50" t="s">
        <v>19</v>
      </c>
      <c r="B11" s="30">
        <v>1</v>
      </c>
      <c r="C11" s="10">
        <v>1</v>
      </c>
      <c r="D11" s="11" t="s">
        <v>16</v>
      </c>
      <c r="E11" s="31">
        <f t="shared" ref="E11:E13" si="0">B11*C11</f>
        <v>1</v>
      </c>
      <c r="F11" s="30">
        <v>0</v>
      </c>
      <c r="G11" s="10">
        <v>0</v>
      </c>
      <c r="H11" s="11" t="s">
        <v>16</v>
      </c>
      <c r="I11" s="31">
        <f>F11*G11</f>
        <v>0</v>
      </c>
      <c r="J11" s="30">
        <v>0</v>
      </c>
      <c r="K11" s="10">
        <v>0</v>
      </c>
      <c r="L11" s="11" t="s">
        <v>16</v>
      </c>
      <c r="M11" s="31">
        <f>J11*K11</f>
        <v>0</v>
      </c>
      <c r="N11" s="30">
        <v>0</v>
      </c>
      <c r="O11" s="10">
        <v>0</v>
      </c>
      <c r="P11" s="11" t="s">
        <v>16</v>
      </c>
      <c r="Q11" s="31">
        <f>N11*O11</f>
        <v>0</v>
      </c>
      <c r="R11" s="60">
        <f>SUM(C11,G11,K11,O11)</f>
        <v>1</v>
      </c>
    </row>
    <row r="12" spans="1:18" s="4" customFormat="1" ht="15" customHeight="1">
      <c r="A12" s="50" t="s">
        <v>20</v>
      </c>
      <c r="B12" s="30">
        <v>0</v>
      </c>
      <c r="C12" s="10">
        <v>0</v>
      </c>
      <c r="D12" s="11" t="s">
        <v>16</v>
      </c>
      <c r="E12" s="31">
        <f t="shared" si="0"/>
        <v>0</v>
      </c>
      <c r="F12" s="30">
        <v>0</v>
      </c>
      <c r="G12" s="10">
        <v>0</v>
      </c>
      <c r="H12" s="11" t="s">
        <v>16</v>
      </c>
      <c r="I12" s="31">
        <f t="shared" ref="I12:I13" si="1">F12*G12</f>
        <v>0</v>
      </c>
      <c r="J12" s="30">
        <v>0</v>
      </c>
      <c r="K12" s="10">
        <v>0</v>
      </c>
      <c r="L12" s="11" t="s">
        <v>16</v>
      </c>
      <c r="M12" s="31">
        <f t="shared" ref="M12:M13" si="2">J12*K12</f>
        <v>0</v>
      </c>
      <c r="N12" s="30">
        <v>0</v>
      </c>
      <c r="O12" s="10">
        <v>0</v>
      </c>
      <c r="P12" s="11" t="s">
        <v>16</v>
      </c>
      <c r="Q12" s="31">
        <f t="shared" ref="Q12:Q13" si="3">N12*O12</f>
        <v>0</v>
      </c>
      <c r="R12" s="60">
        <f>SUM(C12,G12,K12,O12)</f>
        <v>0</v>
      </c>
    </row>
    <row r="13" spans="1:18" s="4" customFormat="1" ht="15" customHeight="1">
      <c r="A13" s="50" t="s">
        <v>21</v>
      </c>
      <c r="B13" s="30">
        <v>0</v>
      </c>
      <c r="C13" s="10">
        <v>0</v>
      </c>
      <c r="D13" s="11" t="s">
        <v>16</v>
      </c>
      <c r="E13" s="31">
        <f t="shared" si="0"/>
        <v>0</v>
      </c>
      <c r="F13" s="30">
        <v>1</v>
      </c>
      <c r="G13" s="10">
        <v>1</v>
      </c>
      <c r="H13" s="11" t="s">
        <v>16</v>
      </c>
      <c r="I13" s="31">
        <f t="shared" si="1"/>
        <v>1</v>
      </c>
      <c r="J13" s="30">
        <v>1</v>
      </c>
      <c r="K13" s="10">
        <v>1</v>
      </c>
      <c r="L13" s="11" t="s">
        <v>16</v>
      </c>
      <c r="M13" s="31">
        <f t="shared" si="2"/>
        <v>1</v>
      </c>
      <c r="N13" s="30">
        <v>1</v>
      </c>
      <c r="O13" s="10">
        <v>1</v>
      </c>
      <c r="P13" s="11" t="s">
        <v>16</v>
      </c>
      <c r="Q13" s="31">
        <f t="shared" si="3"/>
        <v>1</v>
      </c>
      <c r="R13" s="60">
        <f>SUM(C13,G13,K13,O13)</f>
        <v>3</v>
      </c>
    </row>
    <row r="14" spans="1:18" ht="15" customHeight="1" thickBot="1">
      <c r="A14" s="48" t="s">
        <v>17</v>
      </c>
      <c r="B14" s="48"/>
      <c r="C14" s="12">
        <f>SUM(C11:C13)</f>
        <v>1</v>
      </c>
      <c r="D14" s="13"/>
      <c r="E14" s="33">
        <f>SUM(E11:E13)</f>
        <v>1</v>
      </c>
      <c r="F14" s="32"/>
      <c r="G14" s="12">
        <f>SUM(G11:G13)</f>
        <v>1</v>
      </c>
      <c r="H14" s="13"/>
      <c r="I14" s="33">
        <f>SUM(I11:I13)</f>
        <v>1</v>
      </c>
      <c r="J14" s="32"/>
      <c r="K14" s="12">
        <f>SUM(K11:K13)</f>
        <v>1</v>
      </c>
      <c r="L14" s="13"/>
      <c r="M14" s="33">
        <f>SUM(M11:M13)</f>
        <v>1</v>
      </c>
      <c r="N14" s="32"/>
      <c r="O14" s="12">
        <f>SUM(O11:O13)</f>
        <v>1</v>
      </c>
      <c r="P14" s="13"/>
      <c r="Q14" s="33">
        <f>SUM(Q11:Q13)</f>
        <v>1</v>
      </c>
      <c r="R14" s="63">
        <f>SUM(R11:R13)</f>
        <v>4</v>
      </c>
    </row>
    <row r="15" spans="1:18" ht="15.75" customHeight="1">
      <c r="A15" s="51" t="s">
        <v>26</v>
      </c>
      <c r="B15" s="64"/>
      <c r="C15" s="14"/>
      <c r="D15" s="15"/>
      <c r="E15" s="36"/>
      <c r="F15" s="65"/>
      <c r="G15" s="14"/>
      <c r="H15" s="15"/>
      <c r="I15" s="36"/>
      <c r="J15" s="65"/>
      <c r="K15" s="14"/>
      <c r="L15" s="15"/>
      <c r="M15" s="36"/>
      <c r="N15" s="65"/>
      <c r="O15" s="14"/>
      <c r="P15" s="15"/>
      <c r="Q15" s="36"/>
      <c r="R15" s="66"/>
    </row>
    <row r="16" spans="1:18" s="4" customFormat="1" ht="18" customHeight="1">
      <c r="A16" s="50" t="s">
        <v>25</v>
      </c>
      <c r="B16" s="34"/>
      <c r="C16" s="10"/>
      <c r="D16" s="11"/>
      <c r="E16" s="31"/>
      <c r="F16" s="34"/>
      <c r="G16" s="10"/>
      <c r="H16" s="11"/>
      <c r="I16" s="31"/>
      <c r="J16" s="34"/>
      <c r="K16" s="10"/>
      <c r="L16" s="11"/>
      <c r="M16" s="31"/>
      <c r="N16" s="34"/>
      <c r="O16" s="10"/>
      <c r="P16" s="11"/>
      <c r="Q16" s="31"/>
      <c r="R16" s="2"/>
    </row>
    <row r="17" spans="1:18" s="5" customFormat="1" ht="19.5" customHeight="1" thickBot="1">
      <c r="A17" s="64" t="s">
        <v>4</v>
      </c>
      <c r="B17" s="64"/>
      <c r="C17" s="14"/>
      <c r="D17" s="15"/>
      <c r="E17" s="38"/>
      <c r="F17" s="35"/>
      <c r="G17" s="14"/>
      <c r="H17" s="15"/>
      <c r="I17" s="36"/>
      <c r="J17" s="35"/>
      <c r="K17" s="14"/>
      <c r="L17" s="15"/>
      <c r="M17" s="36"/>
      <c r="N17" s="35"/>
      <c r="O17" s="14"/>
      <c r="P17" s="15"/>
      <c r="Q17" s="36"/>
    </row>
    <row r="18" spans="1:18" ht="17.25" customHeight="1">
      <c r="A18" s="51" t="s">
        <v>22</v>
      </c>
      <c r="B18" s="28"/>
      <c r="C18" s="8"/>
      <c r="D18" s="9"/>
      <c r="E18" s="29"/>
      <c r="F18" s="28"/>
      <c r="G18" s="8"/>
      <c r="H18" s="9"/>
      <c r="I18" s="29"/>
      <c r="J18" s="28"/>
      <c r="K18" s="8"/>
      <c r="L18" s="9"/>
      <c r="M18" s="29"/>
      <c r="N18" s="28"/>
      <c r="O18" s="8"/>
      <c r="P18" s="9"/>
      <c r="Q18" s="29"/>
    </row>
    <row r="19" spans="1:18" ht="19.5" customHeight="1">
      <c r="A19" s="52" t="s">
        <v>24</v>
      </c>
      <c r="B19" s="37">
        <v>0</v>
      </c>
      <c r="C19" s="76">
        <f>SUM(E14,E17)</f>
        <v>1</v>
      </c>
      <c r="D19" s="76"/>
      <c r="E19" s="38">
        <f>C19*B19</f>
        <v>0</v>
      </c>
      <c r="F19" s="37">
        <v>0</v>
      </c>
      <c r="G19" s="76">
        <f>SUM(I14,I17)</f>
        <v>1</v>
      </c>
      <c r="H19" s="76"/>
      <c r="I19" s="38">
        <f>G19*F19</f>
        <v>0</v>
      </c>
      <c r="J19" s="37">
        <v>0</v>
      </c>
      <c r="K19" s="76">
        <f>SUM(M14,M17)</f>
        <v>1</v>
      </c>
      <c r="L19" s="76"/>
      <c r="M19" s="38">
        <f>K19*J19</f>
        <v>0</v>
      </c>
      <c r="N19" s="37">
        <v>0</v>
      </c>
      <c r="O19" s="76">
        <f>SUM(Q14,Q17)</f>
        <v>1</v>
      </c>
      <c r="P19" s="76"/>
      <c r="Q19" s="38">
        <f>O19*N19</f>
        <v>0</v>
      </c>
    </row>
    <row r="20" spans="1:18" ht="15" customHeight="1" thickBot="1">
      <c r="A20" s="49" t="s">
        <v>5</v>
      </c>
      <c r="B20" s="49"/>
      <c r="C20" s="16"/>
      <c r="D20" s="17"/>
      <c r="E20" s="36">
        <f>SUM(E19:E19)</f>
        <v>0</v>
      </c>
      <c r="F20" s="30"/>
      <c r="G20" s="10"/>
      <c r="H20" s="11"/>
      <c r="I20" s="36">
        <f>SUM(I19:I19)</f>
        <v>0</v>
      </c>
      <c r="J20" s="30"/>
      <c r="K20" s="10"/>
      <c r="L20" s="11"/>
      <c r="M20" s="36">
        <f>SUM(M19:M19)</f>
        <v>0</v>
      </c>
      <c r="N20" s="30"/>
      <c r="O20" s="10"/>
      <c r="P20" s="11"/>
      <c r="Q20" s="36">
        <f>SUM(Q19:Q19)</f>
        <v>0</v>
      </c>
    </row>
    <row r="21" spans="1:18" s="5" customFormat="1" ht="33" customHeight="1">
      <c r="A21" s="39" t="s">
        <v>6</v>
      </c>
      <c r="B21" s="39"/>
      <c r="C21" s="18"/>
      <c r="D21" s="19"/>
      <c r="E21" s="40">
        <f>SUM(E20,E17,E14)</f>
        <v>1</v>
      </c>
      <c r="F21" s="39"/>
      <c r="G21" s="18"/>
      <c r="H21" s="19"/>
      <c r="I21" s="40">
        <f>SUM(I20,I17,I14)</f>
        <v>1</v>
      </c>
      <c r="J21" s="39"/>
      <c r="K21" s="18"/>
      <c r="L21" s="19"/>
      <c r="M21" s="40">
        <f>SUM(M20,M17,M14)</f>
        <v>1</v>
      </c>
      <c r="N21" s="39"/>
      <c r="O21" s="18"/>
      <c r="P21" s="19"/>
      <c r="Q21" s="40">
        <f>SUM(Q20,Q17,Q14)</f>
        <v>1</v>
      </c>
      <c r="R21" s="2"/>
    </row>
    <row r="22" spans="1:18" ht="24.6" customHeight="1" thickBot="1">
      <c r="A22" s="53" t="s">
        <v>8</v>
      </c>
      <c r="B22" s="54"/>
      <c r="C22" s="20"/>
      <c r="D22" s="21"/>
      <c r="E22" s="42">
        <f>E21/Q23</f>
        <v>0.25</v>
      </c>
      <c r="F22" s="41"/>
      <c r="G22" s="20"/>
      <c r="H22" s="21"/>
      <c r="I22" s="42">
        <f>I21/Q23</f>
        <v>0.25</v>
      </c>
      <c r="J22" s="41"/>
      <c r="K22" s="20"/>
      <c r="L22" s="21"/>
      <c r="M22" s="42">
        <f>M21/Q23</f>
        <v>0.25</v>
      </c>
      <c r="N22" s="41"/>
      <c r="O22" s="20"/>
      <c r="P22" s="21"/>
      <c r="Q22" s="42">
        <f>Q21/Q23</f>
        <v>0.25</v>
      </c>
      <c r="R22" s="3"/>
    </row>
    <row r="23" spans="1:18" ht="15.75" thickBo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23" t="s">
        <v>0</v>
      </c>
      <c r="O23" s="24"/>
      <c r="P23" s="24"/>
      <c r="Q23" s="25">
        <f>E21+I21+M21+Q21</f>
        <v>4</v>
      </c>
    </row>
    <row r="24" spans="1:18">
      <c r="A24" s="71" t="s">
        <v>23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</row>
    <row r="25" spans="1:18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</row>
    <row r="26" spans="1:18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5">
      <c r="A27" s="67" t="s">
        <v>27</v>
      </c>
      <c r="B27" s="2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8" ht="15">
      <c r="A28" s="3" t="s">
        <v>13</v>
      </c>
      <c r="B28" s="61">
        <f>R14</f>
        <v>4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8" ht="15">
      <c r="A29" s="3" t="s">
        <v>14</v>
      </c>
      <c r="B29" s="62">
        <f>Q23/B28</f>
        <v>1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8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8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8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4.25">
      <c r="N37" s="1"/>
      <c r="O37" s="1"/>
      <c r="P37" s="1"/>
      <c r="Q37" s="1"/>
    </row>
    <row r="38" spans="1:17" ht="14.25">
      <c r="N38" s="1"/>
      <c r="O38" s="1"/>
      <c r="P38" s="1"/>
      <c r="Q38" s="1"/>
    </row>
  </sheetData>
  <dataConsolidate/>
  <mergeCells count="20">
    <mergeCell ref="R8:R9"/>
    <mergeCell ref="A24:Q25"/>
    <mergeCell ref="B8:E8"/>
    <mergeCell ref="C19:D19"/>
    <mergeCell ref="C9:D9"/>
    <mergeCell ref="N8:Q8"/>
    <mergeCell ref="O9:P9"/>
    <mergeCell ref="O19:P19"/>
    <mergeCell ref="F8:I8"/>
    <mergeCell ref="G9:H9"/>
    <mergeCell ref="G19:H19"/>
    <mergeCell ref="J8:M8"/>
    <mergeCell ref="K9:L9"/>
    <mergeCell ref="K19:L19"/>
    <mergeCell ref="B6:R6"/>
    <mergeCell ref="B1:R1"/>
    <mergeCell ref="B2:R2"/>
    <mergeCell ref="B3:R3"/>
    <mergeCell ref="B4:R4"/>
    <mergeCell ref="B5:R5"/>
  </mergeCells>
  <pageMargins left="0.66" right="0.57999999999999996" top="0.45" bottom="0.19" header="0.12" footer="0.08"/>
  <pageSetup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RFP Budget Detail</vt:lpstr>
      <vt:lpstr>'RFP Budget Detail'!Print_Area</vt:lpstr>
    </vt:vector>
  </TitlesOfParts>
  <Company>PA Consulting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jeremy.works</dc:creator>
  <cp:lastModifiedBy>Sarah Fitzpatrick</cp:lastModifiedBy>
  <cp:lastPrinted>2019-05-21T14:01:46Z</cp:lastPrinted>
  <dcterms:created xsi:type="dcterms:W3CDTF">2010-09-13T14:59:12Z</dcterms:created>
  <dcterms:modified xsi:type="dcterms:W3CDTF">2022-12-27T19:41:29Z</dcterms:modified>
</cp:coreProperties>
</file>